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vblanchard\Desktop\Fluides\"/>
    </mc:Choice>
  </mc:AlternateContent>
  <xr:revisionPtr revIDLastSave="0" documentId="13_ncr:1_{C868B3A5-E3E2-4F0F-8AB4-7667E2CA9F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3" i="1" l="1"/>
  <c r="R13" i="1" s="1"/>
  <c r="C13" i="1"/>
  <c r="N13" i="1" s="1"/>
  <c r="T13" i="1" l="1"/>
  <c r="N14" i="1"/>
  <c r="T14" i="1" l="1"/>
  <c r="R14" i="1"/>
  <c r="P13" i="1"/>
  <c r="U13" i="1" s="1"/>
  <c r="P14" i="1" l="1"/>
  <c r="U14" i="1"/>
</calcChain>
</file>

<file path=xl/sharedStrings.xml><?xml version="1.0" encoding="utf-8"?>
<sst xmlns="http://schemas.openxmlformats.org/spreadsheetml/2006/main" count="45" uniqueCount="36">
  <si>
    <t xml:space="preserve">Fourniture de fluides médicaux et prestations associées </t>
  </si>
  <si>
    <t>Candidat</t>
  </si>
  <si>
    <t>Nom et qualité du contact</t>
  </si>
  <si>
    <t>Mail du contact</t>
  </si>
  <si>
    <t>Téléphone du contact</t>
  </si>
  <si>
    <t>Etablissements</t>
  </si>
  <si>
    <t>CHD</t>
  </si>
  <si>
    <t>Location des emballages</t>
  </si>
  <si>
    <t>Charges</t>
  </si>
  <si>
    <t>Total annuel  € TTC</t>
  </si>
  <si>
    <t>Sites</t>
  </si>
  <si>
    <t>La Roche-sur-Yon</t>
  </si>
  <si>
    <t>Gaz</t>
  </si>
  <si>
    <t>Bouteille</t>
  </si>
  <si>
    <t>Nbre bouteilles en location</t>
  </si>
  <si>
    <t>Nbre de charge/an</t>
  </si>
  <si>
    <t>PU € HT mensuel</t>
  </si>
  <si>
    <t>Montant annuel € HT</t>
  </si>
  <si>
    <t>TVA à    %</t>
  </si>
  <si>
    <t>Montant annuel € TTC</t>
  </si>
  <si>
    <t>PU € HT / charge</t>
  </si>
  <si>
    <t>Gaz étalon : Monoxyde de carbone 0,3% - Méthane 0,3% - Acétylène 0,3% - Oxygène 21% - Azote</t>
  </si>
  <si>
    <t>B15 nu</t>
  </si>
  <si>
    <t>Lot n° 6 : Mélange pour EFR (Epreuve Fonctionnelle Respiratoire)</t>
  </si>
  <si>
    <t xml:space="preserve">CHLVO </t>
  </si>
  <si>
    <t>CHCL</t>
  </si>
  <si>
    <t>Luçon</t>
  </si>
  <si>
    <t>Challans</t>
  </si>
  <si>
    <t>GCS ENERGELOG</t>
  </si>
  <si>
    <t>Total bouteilles en location</t>
  </si>
  <si>
    <t>Total nbre de charge / an</t>
  </si>
  <si>
    <t xml:space="preserve">Montant € HT par livraison </t>
  </si>
  <si>
    <t>TVA</t>
  </si>
  <si>
    <t>Montant € TTC par livraison</t>
  </si>
  <si>
    <t>Règlement Transport Environnement (RTE)</t>
  </si>
  <si>
    <t>Livraison urgente (hors livraison courante et complémentaire)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</si>
</sst>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6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4" xfId="0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4" fontId="1" fillId="0" borderId="0" xfId="0" applyNumberFormat="1" applyFont="1"/>
    <xf numFmtId="0" fontId="1" fillId="3" borderId="1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justify" vertical="center"/>
    </xf>
    <xf numFmtId="4" fontId="1" fillId="5" borderId="10" xfId="0" applyNumberFormat="1" applyFont="1" applyFill="1" applyBorder="1"/>
    <xf numFmtId="4" fontId="0" fillId="0" borderId="23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justify" vertical="center"/>
    </xf>
    <xf numFmtId="0" fontId="1" fillId="5" borderId="8" xfId="0" applyFont="1" applyFill="1" applyBorder="1"/>
    <xf numFmtId="0" fontId="1" fillId="5" borderId="10" xfId="0" applyFont="1" applyFill="1" applyBorder="1"/>
    <xf numFmtId="44" fontId="1" fillId="0" borderId="18" xfId="0" applyNumberFormat="1" applyFont="1" applyBorder="1"/>
    <xf numFmtId="0" fontId="4" fillId="0" borderId="18" xfId="0" applyFont="1" applyBorder="1" applyAlignment="1">
      <alignment horizontal="left" vertical="center" wrapText="1"/>
    </xf>
    <xf numFmtId="3" fontId="0" fillId="0" borderId="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  <xf numFmtId="44" fontId="5" fillId="0" borderId="11" xfId="1" applyFont="1" applyBorder="1" applyAlignment="1">
      <alignment horizontal="center" vertical="center" wrapText="1"/>
    </xf>
    <xf numFmtId="44" fontId="5" fillId="0" borderId="8" xfId="1" applyFont="1" applyBorder="1" applyAlignment="1">
      <alignment horizontal="center" vertical="center" wrapText="1"/>
    </xf>
    <xf numFmtId="44" fontId="5" fillId="0" borderId="10" xfId="1" applyFont="1" applyBorder="1" applyAlignment="1">
      <alignment horizontal="center" vertical="center" wrapText="1"/>
    </xf>
    <xf numFmtId="9" fontId="5" fillId="0" borderId="10" xfId="2" applyFont="1" applyBorder="1" applyAlignment="1">
      <alignment horizontal="center" vertical="center" wrapText="1"/>
    </xf>
    <xf numFmtId="44" fontId="0" fillId="0" borderId="18" xfId="1" applyFont="1" applyBorder="1" applyAlignment="1">
      <alignment horizontal="center" vertical="center"/>
    </xf>
    <xf numFmtId="44" fontId="1" fillId="0" borderId="10" xfId="0" applyNumberFormat="1" applyFont="1" applyBorder="1"/>
    <xf numFmtId="44" fontId="1" fillId="0" borderId="11" xfId="0" applyNumberFormat="1" applyFont="1" applyBorder="1"/>
    <xf numFmtId="4" fontId="0" fillId="0" borderId="0" xfId="0" applyNumberFormat="1" applyAlignment="1">
      <alignment horizontal="center" vertical="center"/>
    </xf>
    <xf numFmtId="44" fontId="1" fillId="0" borderId="9" xfId="1" applyFont="1" applyBorder="1"/>
    <xf numFmtId="4" fontId="1" fillId="5" borderId="18" xfId="0" applyNumberFormat="1" applyFont="1" applyFill="1" applyBorder="1"/>
    <xf numFmtId="0" fontId="1" fillId="3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31" xfId="0" applyFont="1" applyBorder="1" applyAlignment="1">
      <alignment wrapText="1"/>
    </xf>
    <xf numFmtId="44" fontId="0" fillId="0" borderId="32" xfId="1" applyFont="1" applyBorder="1"/>
    <xf numFmtId="9" fontId="0" fillId="0" borderId="33" xfId="2" applyFont="1" applyBorder="1"/>
    <xf numFmtId="44" fontId="0" fillId="0" borderId="34" xfId="1" applyFont="1" applyBorder="1"/>
    <xf numFmtId="0" fontId="1" fillId="0" borderId="35" xfId="0" applyFont="1" applyBorder="1" applyAlignment="1">
      <alignment wrapText="1"/>
    </xf>
    <xf numFmtId="44" fontId="0" fillId="0" borderId="24" xfId="1" applyFont="1" applyBorder="1"/>
    <xf numFmtId="9" fontId="0" fillId="0" borderId="25" xfId="2" applyFont="1" applyBorder="1"/>
    <xf numFmtId="44" fontId="0" fillId="0" borderId="26" xfId="1" applyFont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"/>
  <sheetViews>
    <sheetView tabSelected="1" topLeftCell="A9" workbookViewId="0">
      <selection activeCell="B19" sqref="B19"/>
    </sheetView>
  </sheetViews>
  <sheetFormatPr baseColWidth="10" defaultColWidth="11.44140625" defaultRowHeight="14.4" x14ac:dyDescent="0.3"/>
  <cols>
    <col min="1" max="1" width="28.33203125" customWidth="1"/>
    <col min="2" max="2" width="12.5546875" bestFit="1" customWidth="1"/>
    <col min="3" max="3" width="11.44140625" customWidth="1"/>
    <col min="4" max="4" width="14.21875" bestFit="1" customWidth="1"/>
    <col min="5" max="5" width="9.109375" customWidth="1"/>
    <col min="6" max="12" width="7.6640625" customWidth="1"/>
    <col min="13" max="16" width="11.44140625" style="1"/>
    <col min="17" max="17" width="10" style="1" customWidth="1"/>
    <col min="18" max="21" width="11.44140625" style="1"/>
  </cols>
  <sheetData>
    <row r="1" spans="1:37" ht="15.75" customHeight="1" x14ac:dyDescent="0.3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5"/>
    </row>
    <row r="3" spans="1:37" x14ac:dyDescent="0.3">
      <c r="A3" s="46" t="s">
        <v>23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8"/>
    </row>
    <row r="4" spans="1:3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37" x14ac:dyDescent="0.3">
      <c r="A5" s="4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3"/>
      <c r="O5" s="3"/>
      <c r="P5" s="3"/>
      <c r="Q5" s="3"/>
      <c r="R5" s="3"/>
      <c r="S5" s="3"/>
      <c r="T5" s="3"/>
      <c r="U5" s="3"/>
    </row>
    <row r="6" spans="1:37" x14ac:dyDescent="0.3">
      <c r="A6" s="4" t="s">
        <v>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3"/>
      <c r="O6" s="3"/>
      <c r="P6" s="3"/>
      <c r="Q6" s="3"/>
      <c r="R6" s="3"/>
      <c r="S6" s="3"/>
      <c r="T6" s="3"/>
      <c r="U6" s="3"/>
    </row>
    <row r="7" spans="1:37" x14ac:dyDescent="0.3">
      <c r="A7" s="4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3"/>
      <c r="O7" s="3"/>
      <c r="P7" s="3"/>
      <c r="Q7" s="3"/>
      <c r="R7" s="3"/>
      <c r="S7" s="3"/>
      <c r="T7" s="3"/>
      <c r="U7" s="3"/>
    </row>
    <row r="8" spans="1:37" x14ac:dyDescent="0.3">
      <c r="A8" s="4" t="s">
        <v>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3"/>
      <c r="O8" s="3"/>
      <c r="P8" s="3"/>
      <c r="Q8" s="3"/>
      <c r="R8" s="3"/>
      <c r="S8" s="3"/>
      <c r="T8" s="3"/>
      <c r="U8" s="3"/>
    </row>
    <row r="9" spans="1:37" ht="15" thickBot="1" x14ac:dyDescent="0.35"/>
    <row r="10" spans="1:37" s="5" customFormat="1" ht="15" thickBot="1" x14ac:dyDescent="0.35">
      <c r="A10" s="39" t="s">
        <v>5</v>
      </c>
      <c r="B10" s="40"/>
      <c r="C10" s="40"/>
      <c r="D10" s="38"/>
      <c r="E10" s="39" t="s">
        <v>6</v>
      </c>
      <c r="F10" s="40"/>
      <c r="G10" s="40"/>
      <c r="H10" s="38"/>
      <c r="I10" s="37" t="s">
        <v>24</v>
      </c>
      <c r="J10" s="38"/>
      <c r="K10" s="37" t="s">
        <v>28</v>
      </c>
      <c r="L10" s="38"/>
      <c r="M10" s="49" t="s">
        <v>7</v>
      </c>
      <c r="N10" s="50"/>
      <c r="O10" s="50"/>
      <c r="P10" s="51"/>
      <c r="Q10" s="55" t="s">
        <v>8</v>
      </c>
      <c r="R10" s="56"/>
      <c r="S10" s="56"/>
      <c r="T10" s="57"/>
      <c r="U10" s="62" t="s">
        <v>9</v>
      </c>
    </row>
    <row r="11" spans="1:37" s="6" customFormat="1" ht="30" customHeight="1" thickBot="1" x14ac:dyDescent="0.35">
      <c r="A11" s="39" t="s">
        <v>10</v>
      </c>
      <c r="B11" s="40"/>
      <c r="C11" s="40"/>
      <c r="D11" s="38"/>
      <c r="E11" s="39" t="s">
        <v>11</v>
      </c>
      <c r="F11" s="38"/>
      <c r="G11" s="39" t="s">
        <v>26</v>
      </c>
      <c r="H11" s="38"/>
      <c r="I11" s="39" t="s">
        <v>27</v>
      </c>
      <c r="J11" s="38"/>
      <c r="K11" s="41" t="s">
        <v>25</v>
      </c>
      <c r="L11" s="42"/>
      <c r="M11" s="52"/>
      <c r="N11" s="53"/>
      <c r="O11" s="53"/>
      <c r="P11" s="54"/>
      <c r="Q11" s="58"/>
      <c r="R11" s="59"/>
      <c r="S11" s="59"/>
      <c r="T11" s="60"/>
      <c r="U11" s="63"/>
    </row>
    <row r="12" spans="1:37" s="7" customFormat="1" ht="31.2" thickBot="1" x14ac:dyDescent="0.35">
      <c r="A12" s="9" t="s">
        <v>12</v>
      </c>
      <c r="B12" s="35" t="s">
        <v>13</v>
      </c>
      <c r="C12" s="15" t="s">
        <v>29</v>
      </c>
      <c r="D12" s="10" t="s">
        <v>30</v>
      </c>
      <c r="E12" s="15" t="s">
        <v>14</v>
      </c>
      <c r="F12" s="10" t="s">
        <v>15</v>
      </c>
      <c r="G12" s="15" t="s">
        <v>14</v>
      </c>
      <c r="H12" s="10" t="s">
        <v>15</v>
      </c>
      <c r="I12" s="15" t="s">
        <v>14</v>
      </c>
      <c r="J12" s="10" t="s">
        <v>15</v>
      </c>
      <c r="K12" s="15" t="s">
        <v>14</v>
      </c>
      <c r="L12" s="10" t="s">
        <v>15</v>
      </c>
      <c r="M12" s="12" t="s">
        <v>16</v>
      </c>
      <c r="N12" s="13" t="s">
        <v>17</v>
      </c>
      <c r="O12" s="13" t="s">
        <v>18</v>
      </c>
      <c r="P12" s="14" t="s">
        <v>19</v>
      </c>
      <c r="Q12" s="12" t="s">
        <v>20</v>
      </c>
      <c r="R12" s="13" t="s">
        <v>17</v>
      </c>
      <c r="S12" s="13" t="s">
        <v>18</v>
      </c>
      <c r="T12" s="14" t="s">
        <v>19</v>
      </c>
      <c r="U12" s="64"/>
    </row>
    <row r="13" spans="1:37" ht="58.2" thickBot="1" x14ac:dyDescent="0.35">
      <c r="A13" s="19" t="s">
        <v>21</v>
      </c>
      <c r="B13" s="36" t="s">
        <v>22</v>
      </c>
      <c r="C13" s="20">
        <f>E13+G13+I13+K13</f>
        <v>7</v>
      </c>
      <c r="D13" s="21">
        <f>F13+H13+J13+L13</f>
        <v>8</v>
      </c>
      <c r="E13" s="20">
        <v>3</v>
      </c>
      <c r="F13" s="21">
        <v>3</v>
      </c>
      <c r="G13" s="20">
        <v>1</v>
      </c>
      <c r="H13" s="21">
        <v>1</v>
      </c>
      <c r="I13" s="20">
        <v>2</v>
      </c>
      <c r="J13" s="21">
        <v>2</v>
      </c>
      <c r="K13" s="20">
        <v>1</v>
      </c>
      <c r="L13" s="21">
        <v>2</v>
      </c>
      <c r="M13" s="22"/>
      <c r="N13" s="23">
        <f>M13*12*C13</f>
        <v>0</v>
      </c>
      <c r="O13" s="24"/>
      <c r="P13" s="25">
        <f>N13*(1+O13)</f>
        <v>0</v>
      </c>
      <c r="Q13" s="26"/>
      <c r="R13" s="27">
        <f>Q13*D13</f>
        <v>0</v>
      </c>
      <c r="S13" s="28"/>
      <c r="T13" s="25">
        <f>R13*(1+S13)</f>
        <v>0</v>
      </c>
      <c r="U13" s="29">
        <f>P13+T13</f>
        <v>0</v>
      </c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7" s="2" customFormat="1" ht="15" thickBot="1" x14ac:dyDescent="0.35">
      <c r="E14" s="32"/>
      <c r="F14" s="32"/>
      <c r="G14" s="32"/>
      <c r="H14" s="32"/>
      <c r="I14" s="32"/>
      <c r="J14" s="32"/>
      <c r="K14" s="32"/>
      <c r="L14" s="32"/>
      <c r="M14" s="34"/>
      <c r="N14" s="33">
        <f>SUM(N13:N13)</f>
        <v>0</v>
      </c>
      <c r="O14" s="11"/>
      <c r="P14" s="31">
        <f>SUM(P13:P13)</f>
        <v>0</v>
      </c>
      <c r="Q14" s="16"/>
      <c r="R14" s="30">
        <f>SUM(R13:R13)</f>
        <v>0</v>
      </c>
      <c r="S14" s="17"/>
      <c r="T14" s="31">
        <f>SUM(T13:T13)</f>
        <v>0</v>
      </c>
      <c r="U14" s="18">
        <f>SUM(U13:U13)</f>
        <v>0</v>
      </c>
      <c r="AC14" s="8"/>
      <c r="AD14" s="8"/>
      <c r="AE14" s="8"/>
      <c r="AF14" s="8"/>
      <c r="AG14" s="8"/>
      <c r="AH14" s="8"/>
      <c r="AI14" s="8"/>
      <c r="AJ14" s="8"/>
      <c r="AK14" s="8"/>
    </row>
    <row r="16" spans="1:37" ht="15" thickBot="1" x14ac:dyDescent="0.35"/>
    <row r="17" spans="1:4" ht="43.8" thickBot="1" x14ac:dyDescent="0.35">
      <c r="A17" s="2"/>
      <c r="B17" s="65" t="s">
        <v>31</v>
      </c>
      <c r="C17" s="66" t="s">
        <v>32</v>
      </c>
      <c r="D17" s="67" t="s">
        <v>33</v>
      </c>
    </row>
    <row r="18" spans="1:4" ht="28.8" x14ac:dyDescent="0.3">
      <c r="A18" s="68" t="s">
        <v>34</v>
      </c>
      <c r="B18" s="69"/>
      <c r="C18" s="70"/>
      <c r="D18" s="71">
        <f>B18+C18*B18</f>
        <v>0</v>
      </c>
    </row>
    <row r="19" spans="1:4" ht="29.4" thickBot="1" x14ac:dyDescent="0.35">
      <c r="A19" s="72" t="s">
        <v>35</v>
      </c>
      <c r="B19" s="73"/>
      <c r="C19" s="74"/>
      <c r="D19" s="75">
        <f>B19+C19*B19</f>
        <v>0</v>
      </c>
    </row>
  </sheetData>
  <mergeCells count="18">
    <mergeCell ref="A1:U1"/>
    <mergeCell ref="A3:U3"/>
    <mergeCell ref="E11:F11"/>
    <mergeCell ref="M10:P11"/>
    <mergeCell ref="Q10:T11"/>
    <mergeCell ref="B7:M7"/>
    <mergeCell ref="B6:M6"/>
    <mergeCell ref="B5:M5"/>
    <mergeCell ref="B8:M8"/>
    <mergeCell ref="U10:U12"/>
    <mergeCell ref="I10:J10"/>
    <mergeCell ref="K10:L10"/>
    <mergeCell ref="A10:D10"/>
    <mergeCell ref="A11:D11"/>
    <mergeCell ref="G11:H11"/>
    <mergeCell ref="I11:J11"/>
    <mergeCell ref="K11:L11"/>
    <mergeCell ref="E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Centre Hospitalier Loire Vendée Océan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BLANCHARD Valentin</dc:creator>
  <cp:keywords/>
  <dc:description/>
  <cp:lastModifiedBy>BLANCHARD Valentin</cp:lastModifiedBy>
  <cp:revision/>
  <dcterms:created xsi:type="dcterms:W3CDTF">2022-02-18T14:24:03Z</dcterms:created>
  <dcterms:modified xsi:type="dcterms:W3CDTF">2026-01-21T15:43:22Z</dcterms:modified>
  <cp:category/>
  <cp:contentStatus/>
</cp:coreProperties>
</file>